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00" i="1"/>
  <c r="A200"/>
  <c r="L199"/>
  <c r="J199"/>
  <c r="I199"/>
  <c r="H199"/>
  <c r="G199"/>
  <c r="F199"/>
  <c r="B190"/>
  <c r="A190"/>
  <c r="L189"/>
  <c r="L200" s="1"/>
  <c r="J189"/>
  <c r="J200" s="1"/>
  <c r="I189"/>
  <c r="H189"/>
  <c r="H200" s="1"/>
  <c r="G189"/>
  <c r="G200" s="1"/>
  <c r="F189"/>
  <c r="F200" s="1"/>
  <c r="B181"/>
  <c r="A181"/>
  <c r="L180"/>
  <c r="J180"/>
  <c r="I180"/>
  <c r="H180"/>
  <c r="G180"/>
  <c r="F180"/>
  <c r="B171"/>
  <c r="A171"/>
  <c r="L170"/>
  <c r="L181" s="1"/>
  <c r="J170"/>
  <c r="J181" s="1"/>
  <c r="I170"/>
  <c r="I181" s="1"/>
  <c r="H170"/>
  <c r="H181" s="1"/>
  <c r="G170"/>
  <c r="F170"/>
  <c r="F181" s="1"/>
  <c r="B162"/>
  <c r="A162"/>
  <c r="L161"/>
  <c r="J161"/>
  <c r="I161"/>
  <c r="H161"/>
  <c r="G161"/>
  <c r="F161"/>
  <c r="B152"/>
  <c r="A152"/>
  <c r="L151"/>
  <c r="L162" s="1"/>
  <c r="J151"/>
  <c r="J162" s="1"/>
  <c r="I151"/>
  <c r="I162" s="1"/>
  <c r="H151"/>
  <c r="H162" s="1"/>
  <c r="G151"/>
  <c r="G162" s="1"/>
  <c r="F151"/>
  <c r="F162" s="1"/>
  <c r="B143"/>
  <c r="A143"/>
  <c r="L142"/>
  <c r="J142"/>
  <c r="I142"/>
  <c r="H142"/>
  <c r="G142"/>
  <c r="F142"/>
  <c r="B133"/>
  <c r="A133"/>
  <c r="L132"/>
  <c r="L143" s="1"/>
  <c r="J132"/>
  <c r="J143" s="1"/>
  <c r="I132"/>
  <c r="I143" s="1"/>
  <c r="H132"/>
  <c r="H143" s="1"/>
  <c r="G132"/>
  <c r="G143" s="1"/>
  <c r="F132"/>
  <c r="F143" s="1"/>
  <c r="B124"/>
  <c r="A124"/>
  <c r="L123"/>
  <c r="J123"/>
  <c r="I123"/>
  <c r="H123"/>
  <c r="G123"/>
  <c r="F123"/>
  <c r="B114"/>
  <c r="A114"/>
  <c r="L113"/>
  <c r="L124" s="1"/>
  <c r="J113"/>
  <c r="J124" s="1"/>
  <c r="I113"/>
  <c r="I124" s="1"/>
  <c r="H113"/>
  <c r="H124" s="1"/>
  <c r="G113"/>
  <c r="G124" s="1"/>
  <c r="F113"/>
  <c r="F124" s="1"/>
  <c r="B105"/>
  <c r="A105"/>
  <c r="L104"/>
  <c r="J104"/>
  <c r="I104"/>
  <c r="H104"/>
  <c r="G104"/>
  <c r="F104"/>
  <c r="B95"/>
  <c r="A95"/>
  <c r="L94"/>
  <c r="J94"/>
  <c r="J105" s="1"/>
  <c r="I94"/>
  <c r="I105" s="1"/>
  <c r="H94"/>
  <c r="H105" s="1"/>
  <c r="G94"/>
  <c r="G105" s="1"/>
  <c r="F94"/>
  <c r="F105" s="1"/>
  <c r="B85"/>
  <c r="A85"/>
  <c r="L84"/>
  <c r="J84"/>
  <c r="I84"/>
  <c r="H84"/>
  <c r="G84"/>
  <c r="F84"/>
  <c r="B75"/>
  <c r="A75"/>
  <c r="L74"/>
  <c r="L85" s="1"/>
  <c r="J74"/>
  <c r="J85" s="1"/>
  <c r="I74"/>
  <c r="H74"/>
  <c r="H85" s="1"/>
  <c r="G74"/>
  <c r="G85" s="1"/>
  <c r="F74"/>
  <c r="F85" s="1"/>
  <c r="B65"/>
  <c r="A65"/>
  <c r="L64"/>
  <c r="J64"/>
  <c r="I64"/>
  <c r="H64"/>
  <c r="G64"/>
  <c r="F64"/>
  <c r="B55"/>
  <c r="A55"/>
  <c r="L54"/>
  <c r="L65" s="1"/>
  <c r="J54"/>
  <c r="J65" s="1"/>
  <c r="I54"/>
  <c r="I65" s="1"/>
  <c r="H54"/>
  <c r="H65" s="1"/>
  <c r="G54"/>
  <c r="F54"/>
  <c r="F65" s="1"/>
  <c r="B45"/>
  <c r="A45"/>
  <c r="L44"/>
  <c r="J44"/>
  <c r="I44"/>
  <c r="H44"/>
  <c r="G44"/>
  <c r="F44"/>
  <c r="B35"/>
  <c r="A35"/>
  <c r="L34"/>
  <c r="L45" s="1"/>
  <c r="J34"/>
  <c r="J45" s="1"/>
  <c r="I34"/>
  <c r="I45" s="1"/>
  <c r="H34"/>
  <c r="H45" s="1"/>
  <c r="G34"/>
  <c r="G45" s="1"/>
  <c r="F34"/>
  <c r="F45" s="1"/>
  <c r="B25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  <c r="G65" l="1"/>
  <c r="I85"/>
  <c r="L105"/>
  <c r="L201" s="1"/>
  <c r="G181"/>
  <c r="I200"/>
  <c r="F201"/>
  <c r="G201"/>
  <c r="H201"/>
  <c r="I201"/>
  <c r="J201"/>
</calcChain>
</file>

<file path=xl/sharedStrings.xml><?xml version="1.0" encoding="utf-8"?>
<sst xmlns="http://schemas.openxmlformats.org/spreadsheetml/2006/main" count="259" uniqueCount="83">
  <si>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</si>
  <si>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</si>
  <si>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</si>
  <si>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</si>
  <si>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</si>
  <si>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</si>
  <si>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</si>
  <si>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</si>
  <si>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</si>
  <si>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</si>
  <si>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</si>
  <si>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</si>
  <si>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</si>
  <si>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</si>
  <si>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</si>
  <si>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</si>
  <si>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</si>
  <si>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</si>
  <si>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</si>
  <si>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</si>
  <si>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</si>
  <si>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</si>
  <si>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</si>
  <si>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</si>
  <si>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</si>
  <si>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</si>
  <si>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</si>
  <si>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</si>
  <si>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</si>
  <si>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</si>
  <si>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</si>
  <si>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</si>
  <si>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</si>
  <si>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</si>
  <si>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</si>
  <si>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</si>
  <si>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</si>
  <si>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</si>
  <si>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</si>
  <si>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Халиков Р.М.</t>
  </si>
  <si>
    <t>И.О. директора школы</t>
  </si>
  <si>
    <t>гор. блюдо</t>
  </si>
  <si>
    <t>Салат витаминный</t>
  </si>
  <si>
    <t>Котлеты рубленые из птицы</t>
  </si>
  <si>
    <t>Картофельное пюре</t>
  </si>
  <si>
    <t>Компот из сухофруктов</t>
  </si>
  <si>
    <t>хлеб ржаной</t>
  </si>
  <si>
    <t>80\6</t>
  </si>
  <si>
    <t>Салат из моркови</t>
  </si>
  <si>
    <t>Биточки из говядины</t>
  </si>
  <si>
    <t>рожки отварные со сливочным маслом</t>
  </si>
  <si>
    <t>Напиток лимонный</t>
  </si>
  <si>
    <t>80\5</t>
  </si>
  <si>
    <t>180\5</t>
  </si>
  <si>
    <t>Винегрет с растительным маслом</t>
  </si>
  <si>
    <t>Котлета рубленая из птицы</t>
  </si>
  <si>
    <t>каша гречневая рассыпчатая</t>
  </si>
  <si>
    <t>компот из сухофруктов</t>
  </si>
  <si>
    <t>100\6</t>
  </si>
  <si>
    <t>Салат из свеклы с растительным маслом</t>
  </si>
  <si>
    <t>рыба припущенная</t>
  </si>
  <si>
    <t>картофель отварной с маслом</t>
  </si>
  <si>
    <t>кисель из концентрата плодов</t>
  </si>
  <si>
    <t>80\40</t>
  </si>
  <si>
    <t>180\4</t>
  </si>
  <si>
    <t>Салат из белокочанной капусты с яблоками</t>
  </si>
  <si>
    <t>плов с курицей</t>
  </si>
  <si>
    <t xml:space="preserve"> </t>
  </si>
  <si>
    <t>чай с сахаром</t>
  </si>
  <si>
    <t>Салат из белокочанной капусты с растительным маслом</t>
  </si>
  <si>
    <t>шницель из говядины</t>
  </si>
  <si>
    <t>компот из свежих яблок</t>
  </si>
  <si>
    <t>Винегрет с фасолью</t>
  </si>
  <si>
    <t>Рагу овощное с мясом</t>
  </si>
  <si>
    <t>Салат "Степной"</t>
  </si>
  <si>
    <t>Каша рисовая рассыпчатая</t>
  </si>
  <si>
    <t>Чай с лимоном</t>
  </si>
  <si>
    <t>Салат из моркови с растительным маслом</t>
  </si>
  <si>
    <t>Котлета рыбная</t>
  </si>
  <si>
    <t>Рожки отварные со сливочным маслом</t>
  </si>
  <si>
    <t>Компот из свежих яблок</t>
  </si>
  <si>
    <t>Гуляш</t>
  </si>
  <si>
    <t>80\50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</si>
</sst>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4" xfId="0" applyFont="1" applyBorder="1"/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/>
      <c r="D1" s="63"/>
      <c r="E1" s="63"/>
      <c r="F1" s="12" t="s">
        <v>16</v>
      </c>
      <c r="G1" s="2" t="s">
        <v>17</v>
      </c>
      <c r="H1" s="64" t="s">
        <v>40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4" t="s">
        <v>39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9</v>
      </c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7" t="s">
        <v>26</v>
      </c>
      <c r="E6" s="49" t="s">
        <v>42</v>
      </c>
      <c r="F6" s="51">
        <v>80</v>
      </c>
      <c r="G6" s="51">
        <v>1</v>
      </c>
      <c r="H6" s="51">
        <v>4</v>
      </c>
      <c r="I6" s="55">
        <v>9</v>
      </c>
      <c r="J6" s="51">
        <v>72</v>
      </c>
      <c r="K6" s="57">
        <v>29</v>
      </c>
      <c r="L6" s="53">
        <v>9</v>
      </c>
    </row>
    <row r="7" spans="1:12" ht="15">
      <c r="A7" s="20"/>
      <c r="B7" s="21"/>
      <c r="C7" s="22"/>
      <c r="D7" s="5" t="s">
        <v>21</v>
      </c>
      <c r="E7" s="50" t="s">
        <v>43</v>
      </c>
      <c r="F7" s="52" t="s">
        <v>47</v>
      </c>
      <c r="G7" s="52">
        <v>13</v>
      </c>
      <c r="H7" s="52">
        <v>18</v>
      </c>
      <c r="I7" s="56">
        <v>13</v>
      </c>
      <c r="J7" s="52">
        <v>262</v>
      </c>
      <c r="K7" s="58">
        <v>125</v>
      </c>
      <c r="L7" s="54">
        <v>30</v>
      </c>
    </row>
    <row r="8" spans="1:12" ht="15">
      <c r="A8" s="23"/>
      <c r="B8" s="15"/>
      <c r="C8" s="11"/>
      <c r="D8" s="6"/>
      <c r="E8" s="50" t="s">
        <v>44</v>
      </c>
      <c r="F8" s="52">
        <v>180</v>
      </c>
      <c r="G8" s="52">
        <v>4</v>
      </c>
      <c r="H8" s="52">
        <v>6</v>
      </c>
      <c r="I8" s="56">
        <v>23</v>
      </c>
      <c r="J8" s="52">
        <v>168</v>
      </c>
      <c r="K8" s="58">
        <v>131</v>
      </c>
      <c r="L8" s="54">
        <v>16</v>
      </c>
    </row>
    <row r="9" spans="1:12" ht="15">
      <c r="A9" s="23"/>
      <c r="B9" s="15"/>
      <c r="C9" s="11"/>
      <c r="D9" s="7" t="s">
        <v>22</v>
      </c>
      <c r="E9" s="50" t="s">
        <v>45</v>
      </c>
      <c r="F9" s="52">
        <v>200</v>
      </c>
      <c r="G9" s="52">
        <v>1</v>
      </c>
      <c r="H9" s="52">
        <v>0</v>
      </c>
      <c r="I9" s="56">
        <v>28</v>
      </c>
      <c r="J9" s="52">
        <v>110</v>
      </c>
      <c r="K9" s="58">
        <v>278</v>
      </c>
      <c r="L9" s="54">
        <v>5</v>
      </c>
    </row>
    <row r="10" spans="1:12" ht="15">
      <c r="A10" s="23"/>
      <c r="B10" s="15"/>
      <c r="C10" s="11"/>
      <c r="D10" s="7" t="s">
        <v>23</v>
      </c>
      <c r="E10" s="50" t="s">
        <v>46</v>
      </c>
      <c r="F10" s="52">
        <v>60</v>
      </c>
      <c r="G10" s="52">
        <v>33</v>
      </c>
      <c r="H10" s="52">
        <v>0.6</v>
      </c>
      <c r="I10" s="56">
        <v>19.54</v>
      </c>
      <c r="J10" s="52">
        <v>98.62</v>
      </c>
      <c r="K10" s="41"/>
      <c r="L10" s="54">
        <v>4</v>
      </c>
    </row>
    <row r="11" spans="1:12" ht="15">
      <c r="A11" s="23"/>
      <c r="B11" s="15"/>
      <c r="C11" s="11"/>
      <c r="D11" s="7" t="s">
        <v>24</v>
      </c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>
      <c r="A14" s="24"/>
      <c r="B14" s="17"/>
      <c r="C14" s="8"/>
      <c r="D14" s="18" t="s">
        <v>33</v>
      </c>
      <c r="E14" s="9"/>
      <c r="F14" s="19">
        <f>SUM(F7:F13)</f>
        <v>440</v>
      </c>
      <c r="G14" s="19">
        <f t="shared" ref="G14:J14" si="0">SUM(G7:G13)</f>
        <v>51</v>
      </c>
      <c r="H14" s="19">
        <f t="shared" si="0"/>
        <v>24.6</v>
      </c>
      <c r="I14" s="19">
        <f t="shared" si="0"/>
        <v>83.539999999999992</v>
      </c>
      <c r="J14" s="19">
        <f t="shared" si="0"/>
        <v>638.62</v>
      </c>
      <c r="K14" s="25"/>
      <c r="L14" s="19">
        <f t="shared" ref="L14" si="1">SUM(L7:L13)</f>
        <v>55</v>
      </c>
    </row>
    <row r="15" spans="1:12" ht="15">
      <c r="A15" s="26">
        <f>A7</f>
        <v>0</v>
      </c>
      <c r="B15" s="13">
        <f>B7</f>
        <v>0</v>
      </c>
      <c r="C15" s="10" t="s">
        <v>25</v>
      </c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7" t="s">
        <v>32</v>
      </c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.75" thickBot="1">
      <c r="A25" s="29">
        <f>A7</f>
        <v>0</v>
      </c>
      <c r="B25" s="30">
        <f>B7</f>
        <v>0</v>
      </c>
      <c r="C25" s="66" t="s">
        <v>4</v>
      </c>
      <c r="D25" s="67"/>
      <c r="E25" s="31"/>
      <c r="F25" s="32">
        <f>F14+F24</f>
        <v>440</v>
      </c>
      <c r="G25" s="32">
        <f t="shared" ref="G25:J25" si="4">G14+G24</f>
        <v>51</v>
      </c>
      <c r="H25" s="32">
        <f t="shared" si="4"/>
        <v>24.6</v>
      </c>
      <c r="I25" s="32">
        <f t="shared" si="4"/>
        <v>83.539999999999992</v>
      </c>
      <c r="J25" s="32">
        <f t="shared" si="4"/>
        <v>638.62</v>
      </c>
      <c r="K25" s="32"/>
      <c r="L25" s="32">
        <f t="shared" ref="L25" si="5">L14+L24</f>
        <v>55</v>
      </c>
    </row>
    <row r="26" spans="1:12" ht="15">
      <c r="A26" s="14">
        <v>1</v>
      </c>
      <c r="B26" s="15">
        <v>2</v>
      </c>
      <c r="C26" s="22" t="s">
        <v>20</v>
      </c>
      <c r="D26" s="7" t="s">
        <v>26</v>
      </c>
      <c r="E26" s="49" t="s">
        <v>48</v>
      </c>
      <c r="F26" s="51">
        <v>80</v>
      </c>
      <c r="G26" s="51">
        <v>1</v>
      </c>
      <c r="H26" s="51">
        <v>4</v>
      </c>
      <c r="I26" s="55">
        <v>12</v>
      </c>
      <c r="J26" s="51">
        <v>80</v>
      </c>
      <c r="K26" s="59">
        <v>16</v>
      </c>
      <c r="L26" s="53">
        <v>8</v>
      </c>
    </row>
    <row r="27" spans="1:12" ht="15">
      <c r="A27" s="14"/>
      <c r="B27" s="15"/>
      <c r="C27" s="11"/>
      <c r="D27" s="48" t="s">
        <v>41</v>
      </c>
      <c r="E27" s="50" t="s">
        <v>49</v>
      </c>
      <c r="F27" s="52" t="s">
        <v>52</v>
      </c>
      <c r="G27" s="52">
        <v>14</v>
      </c>
      <c r="H27" s="52">
        <v>11</v>
      </c>
      <c r="I27" s="56">
        <v>11</v>
      </c>
      <c r="J27" s="52">
        <v>200</v>
      </c>
      <c r="K27" s="58">
        <v>99</v>
      </c>
      <c r="L27" s="54">
        <v>35</v>
      </c>
    </row>
    <row r="28" spans="1:12" ht="15">
      <c r="A28" s="14"/>
      <c r="B28" s="15"/>
      <c r="C28" s="11"/>
      <c r="D28" s="6"/>
      <c r="E28" s="50" t="s">
        <v>50</v>
      </c>
      <c r="F28" s="52" t="s">
        <v>53</v>
      </c>
      <c r="G28" s="52">
        <v>7</v>
      </c>
      <c r="H28" s="52">
        <v>5</v>
      </c>
      <c r="I28" s="56">
        <v>40</v>
      </c>
      <c r="J28" s="52">
        <v>235</v>
      </c>
      <c r="K28" s="58">
        <v>202</v>
      </c>
      <c r="L28" s="54">
        <v>8</v>
      </c>
    </row>
    <row r="29" spans="1:12" ht="15">
      <c r="A29" s="14"/>
      <c r="B29" s="15"/>
      <c r="C29" s="11"/>
      <c r="D29" s="7" t="s">
        <v>22</v>
      </c>
      <c r="E29" s="50" t="s">
        <v>51</v>
      </c>
      <c r="F29" s="52">
        <v>200</v>
      </c>
      <c r="G29" s="52">
        <v>0</v>
      </c>
      <c r="H29" s="52">
        <v>0</v>
      </c>
      <c r="I29" s="56">
        <v>19</v>
      </c>
      <c r="J29" s="52">
        <v>73</v>
      </c>
      <c r="K29" s="58">
        <v>280</v>
      </c>
      <c r="L29" s="54">
        <v>6</v>
      </c>
    </row>
    <row r="30" spans="1:12" ht="15">
      <c r="A30" s="14"/>
      <c r="B30" s="15"/>
      <c r="C30" s="11"/>
      <c r="D30" s="7" t="s">
        <v>23</v>
      </c>
      <c r="E30" s="50" t="s">
        <v>46</v>
      </c>
      <c r="F30" s="52">
        <v>60</v>
      </c>
      <c r="G30" s="52">
        <v>33</v>
      </c>
      <c r="H30" s="52">
        <v>0.6</v>
      </c>
      <c r="I30" s="56">
        <v>19.54</v>
      </c>
      <c r="J30" s="52">
        <v>98.62</v>
      </c>
      <c r="K30" s="41"/>
      <c r="L30" s="54">
        <v>4</v>
      </c>
    </row>
    <row r="31" spans="1:12" ht="15">
      <c r="A31" s="14"/>
      <c r="B31" s="15"/>
      <c r="C31" s="11"/>
      <c r="D31" s="7" t="s">
        <v>24</v>
      </c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41"/>
      <c r="L32" s="40"/>
    </row>
    <row r="33" spans="1:12" ht="15">
      <c r="A33" s="14"/>
      <c r="B33" s="15"/>
      <c r="C33" s="11"/>
      <c r="D33" s="6"/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6"/>
      <c r="B34" s="17"/>
      <c r="C34" s="8"/>
      <c r="D34" s="18" t="s">
        <v>33</v>
      </c>
      <c r="E34" s="9"/>
      <c r="F34" s="19">
        <f>SUM(F26:F33)</f>
        <v>340</v>
      </c>
      <c r="G34" s="19">
        <f t="shared" ref="G34" si="6">SUM(G26:G33)</f>
        <v>55</v>
      </c>
      <c r="H34" s="19">
        <f t="shared" ref="H34" si="7">SUM(H26:H33)</f>
        <v>20.6</v>
      </c>
      <c r="I34" s="19">
        <f t="shared" ref="I34" si="8">SUM(I26:I33)</f>
        <v>101.53999999999999</v>
      </c>
      <c r="J34" s="19">
        <f t="shared" ref="J34:L34" si="9">SUM(J26:J33)</f>
        <v>686.62</v>
      </c>
      <c r="K34" s="25"/>
      <c r="L34" s="19">
        <f t="shared" si="9"/>
        <v>61</v>
      </c>
    </row>
    <row r="35" spans="1:12" ht="1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27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28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29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30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7" t="s">
        <v>31</v>
      </c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7" t="s">
        <v>32</v>
      </c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5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10">SUM(G35:G43)</f>
        <v>0</v>
      </c>
      <c r="H44" s="19">
        <f t="shared" ref="H44" si="11">SUM(H35:H43)</f>
        <v>0</v>
      </c>
      <c r="I44" s="19">
        <f t="shared" ref="I44" si="12">SUM(I35:I43)</f>
        <v>0</v>
      </c>
      <c r="J44" s="19">
        <f t="shared" ref="J44:L44" si="13">SUM(J35:J43)</f>
        <v>0</v>
      </c>
      <c r="K44" s="25"/>
      <c r="L44" s="19">
        <f t="shared" si="13"/>
        <v>0</v>
      </c>
    </row>
    <row r="45" spans="1:12" ht="15.75" customHeight="1" thickBot="1">
      <c r="A45" s="33">
        <f>A26</f>
        <v>1</v>
      </c>
      <c r="B45" s="33">
        <f>B26</f>
        <v>2</v>
      </c>
      <c r="C45" s="66" t="s">
        <v>4</v>
      </c>
      <c r="D45" s="67"/>
      <c r="E45" s="31"/>
      <c r="F45" s="32">
        <f>F34+F44</f>
        <v>340</v>
      </c>
      <c r="G45" s="32">
        <f t="shared" ref="G45" si="14">G34+G44</f>
        <v>55</v>
      </c>
      <c r="H45" s="32">
        <f t="shared" ref="H45" si="15">H34+H44</f>
        <v>20.6</v>
      </c>
      <c r="I45" s="32">
        <f t="shared" ref="I45" si="16">I34+I44</f>
        <v>101.53999999999999</v>
      </c>
      <c r="J45" s="32">
        <f t="shared" ref="J45:L45" si="17">J34+J44</f>
        <v>686.62</v>
      </c>
      <c r="K45" s="32"/>
      <c r="L45" s="32">
        <f t="shared" si="17"/>
        <v>61</v>
      </c>
    </row>
    <row r="46" spans="1:12" ht="15">
      <c r="A46" s="20">
        <v>1</v>
      </c>
      <c r="B46" s="21">
        <v>3</v>
      </c>
      <c r="C46" s="22" t="s">
        <v>20</v>
      </c>
      <c r="D46" s="7" t="s">
        <v>26</v>
      </c>
      <c r="E46" s="49" t="s">
        <v>54</v>
      </c>
      <c r="F46" s="51">
        <v>80</v>
      </c>
      <c r="G46" s="51">
        <v>1</v>
      </c>
      <c r="H46" s="51">
        <v>2</v>
      </c>
      <c r="I46" s="55">
        <v>6</v>
      </c>
      <c r="J46" s="51">
        <v>44</v>
      </c>
      <c r="K46" s="59">
        <v>40</v>
      </c>
      <c r="L46" s="53">
        <v>8</v>
      </c>
    </row>
    <row r="47" spans="1:12" ht="15">
      <c r="A47" s="23"/>
      <c r="B47" s="15"/>
      <c r="C47" s="11"/>
      <c r="D47" s="48" t="s">
        <v>41</v>
      </c>
      <c r="E47" s="50" t="s">
        <v>55</v>
      </c>
      <c r="F47" s="52" t="s">
        <v>58</v>
      </c>
      <c r="G47" s="52">
        <v>13</v>
      </c>
      <c r="H47" s="52">
        <v>18</v>
      </c>
      <c r="I47" s="56">
        <v>13</v>
      </c>
      <c r="J47" s="52">
        <v>262</v>
      </c>
      <c r="K47" s="58">
        <v>125</v>
      </c>
      <c r="L47" s="54">
        <v>28</v>
      </c>
    </row>
    <row r="48" spans="1:12" ht="15">
      <c r="A48" s="23"/>
      <c r="B48" s="15"/>
      <c r="C48" s="11"/>
      <c r="D48" s="6"/>
      <c r="E48" s="50" t="s">
        <v>56</v>
      </c>
      <c r="F48" s="52" t="s">
        <v>53</v>
      </c>
      <c r="G48" s="52">
        <v>10</v>
      </c>
      <c r="H48" s="52">
        <v>6</v>
      </c>
      <c r="I48" s="56">
        <v>42</v>
      </c>
      <c r="J48" s="52">
        <v>268</v>
      </c>
      <c r="K48" s="58">
        <v>165</v>
      </c>
      <c r="L48" s="54">
        <v>14</v>
      </c>
    </row>
    <row r="49" spans="1:12" ht="15">
      <c r="A49" s="23"/>
      <c r="B49" s="15"/>
      <c r="C49" s="11"/>
      <c r="D49" s="7" t="s">
        <v>22</v>
      </c>
      <c r="E49" s="50" t="s">
        <v>57</v>
      </c>
      <c r="F49" s="52">
        <v>200</v>
      </c>
      <c r="G49" s="52">
        <v>1</v>
      </c>
      <c r="H49" s="52">
        <v>0</v>
      </c>
      <c r="I49" s="56">
        <v>28</v>
      </c>
      <c r="J49" s="52">
        <v>110</v>
      </c>
      <c r="K49" s="58">
        <v>278</v>
      </c>
      <c r="L49" s="54">
        <v>6</v>
      </c>
    </row>
    <row r="50" spans="1:12" ht="15">
      <c r="A50" s="23"/>
      <c r="B50" s="15"/>
      <c r="C50" s="11"/>
      <c r="D50" s="61" t="s">
        <v>23</v>
      </c>
      <c r="E50" s="50" t="s">
        <v>46</v>
      </c>
      <c r="F50" s="52">
        <v>60</v>
      </c>
      <c r="G50" s="52">
        <v>33</v>
      </c>
      <c r="H50" s="52">
        <v>0.6</v>
      </c>
      <c r="I50" s="56">
        <v>19.54</v>
      </c>
      <c r="J50" s="52">
        <v>98.62</v>
      </c>
      <c r="K50" s="60"/>
      <c r="L50" s="54">
        <v>4</v>
      </c>
    </row>
    <row r="51" spans="1:12" ht="15">
      <c r="A51" s="23"/>
      <c r="B51" s="15"/>
      <c r="C51" s="11"/>
      <c r="D51" s="61" t="s">
        <v>24</v>
      </c>
      <c r="E51" s="50"/>
      <c r="F51" s="52"/>
      <c r="G51" s="52"/>
      <c r="H51" s="52"/>
      <c r="I51" s="56"/>
      <c r="J51" s="52"/>
      <c r="K51" s="41"/>
      <c r="L51" s="54"/>
    </row>
    <row r="52" spans="1:12" ht="15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6"/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4"/>
      <c r="B54" s="17"/>
      <c r="C54" s="8"/>
      <c r="D54" s="18" t="s">
        <v>33</v>
      </c>
      <c r="E54" s="9"/>
      <c r="F54" s="19">
        <f>SUM(F46:F53)</f>
        <v>340</v>
      </c>
      <c r="G54" s="19">
        <f t="shared" ref="G54" si="18">SUM(G46:G53)</f>
        <v>58</v>
      </c>
      <c r="H54" s="19">
        <f t="shared" ref="H54" si="19">SUM(H46:H53)</f>
        <v>26.6</v>
      </c>
      <c r="I54" s="19">
        <f t="shared" ref="I54" si="20">SUM(I46:I53)</f>
        <v>108.53999999999999</v>
      </c>
      <c r="J54" s="19">
        <f t="shared" ref="J54:L54" si="21">SUM(J46:J53)</f>
        <v>782.62</v>
      </c>
      <c r="K54" s="25"/>
      <c r="L54" s="19">
        <f t="shared" si="21"/>
        <v>60</v>
      </c>
    </row>
    <row r="55" spans="1:12" ht="15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27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28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29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7" t="s">
        <v>30</v>
      </c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7" t="s">
        <v>31</v>
      </c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3"/>
      <c r="B61" s="15"/>
      <c r="C61" s="11"/>
      <c r="D61" s="7" t="s">
        <v>32</v>
      </c>
      <c r="E61" s="39"/>
      <c r="F61" s="40"/>
      <c r="G61" s="40"/>
      <c r="H61" s="40"/>
      <c r="I61" s="40"/>
      <c r="J61" s="40"/>
      <c r="K61" s="41"/>
      <c r="L61" s="40"/>
    </row>
    <row r="62" spans="1:12" ht="15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22">SUM(G55:G63)</f>
        <v>0</v>
      </c>
      <c r="H64" s="19">
        <f t="shared" ref="H64" si="23">SUM(H55:H63)</f>
        <v>0</v>
      </c>
      <c r="I64" s="19">
        <f t="shared" ref="I64" si="24">SUM(I55:I63)</f>
        <v>0</v>
      </c>
      <c r="J64" s="19">
        <f t="shared" ref="J64:L64" si="25">SUM(J55:J63)</f>
        <v>0</v>
      </c>
      <c r="K64" s="25"/>
      <c r="L64" s="19">
        <f t="shared" si="25"/>
        <v>0</v>
      </c>
    </row>
    <row r="65" spans="1:12" ht="15.75" customHeight="1" thickBot="1">
      <c r="A65" s="29">
        <f>A46</f>
        <v>1</v>
      </c>
      <c r="B65" s="30">
        <f>B46</f>
        <v>3</v>
      </c>
      <c r="C65" s="66" t="s">
        <v>4</v>
      </c>
      <c r="D65" s="67"/>
      <c r="E65" s="31"/>
      <c r="F65" s="32">
        <f>F54+F64</f>
        <v>340</v>
      </c>
      <c r="G65" s="32">
        <f t="shared" ref="G65" si="26">G54+G64</f>
        <v>58</v>
      </c>
      <c r="H65" s="32">
        <f t="shared" ref="H65" si="27">H54+H64</f>
        <v>26.6</v>
      </c>
      <c r="I65" s="32">
        <f t="shared" ref="I65" si="28">I54+I64</f>
        <v>108.53999999999999</v>
      </c>
      <c r="J65" s="32">
        <f t="shared" ref="J65:L65" si="29">J54+J64</f>
        <v>782.62</v>
      </c>
      <c r="K65" s="32"/>
      <c r="L65" s="32">
        <f t="shared" si="29"/>
        <v>60</v>
      </c>
    </row>
    <row r="66" spans="1:12" ht="15">
      <c r="A66" s="20">
        <v>1</v>
      </c>
      <c r="B66" s="21">
        <v>4</v>
      </c>
      <c r="C66" s="22" t="s">
        <v>20</v>
      </c>
      <c r="D66" s="7" t="s">
        <v>26</v>
      </c>
      <c r="E66" s="49" t="s">
        <v>59</v>
      </c>
      <c r="F66" s="51">
        <v>80</v>
      </c>
      <c r="G66" s="51">
        <v>1</v>
      </c>
      <c r="H66" s="51">
        <v>7</v>
      </c>
      <c r="I66" s="55">
        <v>6</v>
      </c>
      <c r="J66" s="51">
        <v>88</v>
      </c>
      <c r="K66" s="59">
        <v>25</v>
      </c>
      <c r="L66" s="53">
        <v>7</v>
      </c>
    </row>
    <row r="67" spans="1:12" ht="15">
      <c r="A67" s="23"/>
      <c r="B67" s="15"/>
      <c r="C67" s="11"/>
      <c r="D67" s="48" t="s">
        <v>41</v>
      </c>
      <c r="E67" s="50" t="s">
        <v>60</v>
      </c>
      <c r="F67" s="52" t="s">
        <v>63</v>
      </c>
      <c r="G67" s="52">
        <v>25</v>
      </c>
      <c r="H67" s="52">
        <v>13</v>
      </c>
      <c r="I67" s="56">
        <v>2</v>
      </c>
      <c r="J67" s="52">
        <v>224</v>
      </c>
      <c r="K67" s="58">
        <v>77</v>
      </c>
      <c r="L67" s="54">
        <v>25</v>
      </c>
    </row>
    <row r="68" spans="1:12" ht="15">
      <c r="A68" s="23"/>
      <c r="B68" s="15"/>
      <c r="C68" s="11"/>
      <c r="D68" s="6"/>
      <c r="E68" s="50" t="s">
        <v>61</v>
      </c>
      <c r="F68" s="52" t="s">
        <v>64</v>
      </c>
      <c r="G68" s="52">
        <v>4</v>
      </c>
      <c r="H68" s="52">
        <v>4</v>
      </c>
      <c r="I68" s="56">
        <v>25</v>
      </c>
      <c r="J68" s="52">
        <v>151</v>
      </c>
      <c r="K68" s="58">
        <v>129</v>
      </c>
      <c r="L68" s="54">
        <v>14</v>
      </c>
    </row>
    <row r="69" spans="1:12" ht="15">
      <c r="A69" s="23"/>
      <c r="B69" s="15"/>
      <c r="C69" s="11"/>
      <c r="D69" s="7" t="s">
        <v>22</v>
      </c>
      <c r="E69" s="50" t="s">
        <v>62</v>
      </c>
      <c r="F69" s="52">
        <v>200</v>
      </c>
      <c r="G69" s="52">
        <v>0</v>
      </c>
      <c r="H69" s="52">
        <v>0</v>
      </c>
      <c r="I69" s="56">
        <v>20</v>
      </c>
      <c r="J69" s="52">
        <v>76</v>
      </c>
      <c r="K69" s="58">
        <v>291</v>
      </c>
      <c r="L69" s="54">
        <v>6</v>
      </c>
    </row>
    <row r="70" spans="1:12" ht="15">
      <c r="A70" s="23"/>
      <c r="B70" s="15"/>
      <c r="C70" s="11"/>
      <c r="D70" s="61" t="s">
        <v>23</v>
      </c>
      <c r="E70" s="50" t="s">
        <v>46</v>
      </c>
      <c r="F70" s="52">
        <v>60</v>
      </c>
      <c r="G70" s="52">
        <v>33</v>
      </c>
      <c r="H70" s="52">
        <v>0.6</v>
      </c>
      <c r="I70" s="56">
        <v>19.54</v>
      </c>
      <c r="J70" s="52">
        <v>98.62</v>
      </c>
      <c r="K70" s="60"/>
      <c r="L70" s="54">
        <v>4</v>
      </c>
    </row>
    <row r="71" spans="1:12" ht="15">
      <c r="A71" s="23"/>
      <c r="B71" s="15"/>
      <c r="C71" s="11"/>
      <c r="D71" s="61" t="s">
        <v>24</v>
      </c>
      <c r="E71" s="50"/>
      <c r="F71" s="52"/>
      <c r="G71" s="52"/>
      <c r="H71" s="52"/>
      <c r="I71" s="56"/>
      <c r="J71" s="52"/>
      <c r="K71" s="60"/>
      <c r="L71" s="54"/>
    </row>
    <row r="72" spans="1:12" ht="15">
      <c r="A72" s="23"/>
      <c r="B72" s="15"/>
      <c r="C72" s="11"/>
      <c r="D72" s="6"/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6"/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4"/>
      <c r="B74" s="17"/>
      <c r="C74" s="8"/>
      <c r="D74" s="18" t="s">
        <v>33</v>
      </c>
      <c r="E74" s="9"/>
      <c r="F74" s="19">
        <f>SUM(F66:F73)</f>
        <v>340</v>
      </c>
      <c r="G74" s="19">
        <f t="shared" ref="G74" si="30">SUM(G66:G73)</f>
        <v>63</v>
      </c>
      <c r="H74" s="19">
        <f t="shared" ref="H74" si="31">SUM(H66:H73)</f>
        <v>24.6</v>
      </c>
      <c r="I74" s="19">
        <f t="shared" ref="I74" si="32">SUM(I66:I73)</f>
        <v>72.539999999999992</v>
      </c>
      <c r="J74" s="19">
        <f t="shared" ref="J74:L74" si="33">SUM(J66:J73)</f>
        <v>637.62</v>
      </c>
      <c r="K74" s="25"/>
      <c r="L74" s="19">
        <f t="shared" si="33"/>
        <v>56</v>
      </c>
    </row>
    <row r="75" spans="1:12" ht="15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27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28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7" t="s">
        <v>29</v>
      </c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7" t="s">
        <v>30</v>
      </c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3"/>
      <c r="B80" s="15"/>
      <c r="C80" s="11"/>
      <c r="D80" s="7" t="s">
        <v>31</v>
      </c>
      <c r="E80" s="39"/>
      <c r="F80" s="40"/>
      <c r="G80" s="40"/>
      <c r="H80" s="40"/>
      <c r="I80" s="40"/>
      <c r="J80" s="40"/>
      <c r="K80" s="41"/>
      <c r="L80" s="40"/>
    </row>
    <row r="81" spans="1:12" ht="15">
      <c r="A81" s="23"/>
      <c r="B81" s="15"/>
      <c r="C81" s="11"/>
      <c r="D81" s="7" t="s">
        <v>32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34">SUM(G75:G83)</f>
        <v>0</v>
      </c>
      <c r="H84" s="19">
        <f t="shared" ref="H84" si="35">SUM(H75:H83)</f>
        <v>0</v>
      </c>
      <c r="I84" s="19">
        <f t="shared" ref="I84" si="36">SUM(I75:I83)</f>
        <v>0</v>
      </c>
      <c r="J84" s="19">
        <f t="shared" ref="J84:L84" si="37">SUM(J75:J83)</f>
        <v>0</v>
      </c>
      <c r="K84" s="25"/>
      <c r="L84" s="19">
        <f t="shared" si="37"/>
        <v>0</v>
      </c>
    </row>
    <row r="85" spans="1:12" ht="15.75" customHeight="1" thickBot="1">
      <c r="A85" s="29">
        <f>A66</f>
        <v>1</v>
      </c>
      <c r="B85" s="30">
        <f>B66</f>
        <v>4</v>
      </c>
      <c r="C85" s="66" t="s">
        <v>4</v>
      </c>
      <c r="D85" s="67"/>
      <c r="E85" s="31"/>
      <c r="F85" s="32">
        <f>F74+F84</f>
        <v>340</v>
      </c>
      <c r="G85" s="32">
        <f t="shared" ref="G85" si="38">G74+G84</f>
        <v>63</v>
      </c>
      <c r="H85" s="32">
        <f t="shared" ref="H85" si="39">H74+H84</f>
        <v>24.6</v>
      </c>
      <c r="I85" s="32">
        <f t="shared" ref="I85" si="40">I74+I84</f>
        <v>72.539999999999992</v>
      </c>
      <c r="J85" s="32">
        <f t="shared" ref="J85:L85" si="41">J74+J84</f>
        <v>637.62</v>
      </c>
      <c r="K85" s="32"/>
      <c r="L85" s="32">
        <f t="shared" si="41"/>
        <v>56</v>
      </c>
    </row>
    <row r="86" spans="1:12" ht="15">
      <c r="A86" s="20">
        <v>1</v>
      </c>
      <c r="B86" s="21">
        <v>5</v>
      </c>
      <c r="C86" s="22" t="s">
        <v>20</v>
      </c>
      <c r="D86" s="7" t="s">
        <v>26</v>
      </c>
      <c r="E86" s="49" t="s">
        <v>65</v>
      </c>
      <c r="F86" s="51">
        <v>80</v>
      </c>
      <c r="G86" s="51">
        <v>17</v>
      </c>
      <c r="H86" s="51">
        <v>7</v>
      </c>
      <c r="I86" s="55">
        <v>7</v>
      </c>
      <c r="J86" s="51">
        <v>99</v>
      </c>
      <c r="K86" s="59">
        <v>8</v>
      </c>
      <c r="L86" s="53">
        <v>9</v>
      </c>
    </row>
    <row r="87" spans="1:12" ht="15">
      <c r="A87" s="23"/>
      <c r="B87" s="15"/>
      <c r="C87" s="11"/>
      <c r="D87" s="48" t="s">
        <v>41</v>
      </c>
      <c r="E87" s="50" t="s">
        <v>66</v>
      </c>
      <c r="F87" s="52">
        <v>300</v>
      </c>
      <c r="G87" s="52">
        <v>29</v>
      </c>
      <c r="H87" s="52">
        <v>30</v>
      </c>
      <c r="I87" s="56">
        <v>57</v>
      </c>
      <c r="J87" s="52">
        <v>618</v>
      </c>
      <c r="K87" s="58">
        <v>97</v>
      </c>
      <c r="L87" s="54">
        <v>38</v>
      </c>
    </row>
    <row r="88" spans="1:12" ht="15">
      <c r="A88" s="23"/>
      <c r="B88" s="15"/>
      <c r="C88" s="11"/>
      <c r="D88" s="6"/>
      <c r="E88" s="50" t="s">
        <v>67</v>
      </c>
      <c r="F88" s="52"/>
      <c r="G88" s="52"/>
      <c r="H88" s="52"/>
      <c r="I88" s="56"/>
      <c r="J88" s="52"/>
      <c r="K88" s="58"/>
      <c r="L88" s="54"/>
    </row>
    <row r="89" spans="1:12" ht="15">
      <c r="A89" s="23"/>
      <c r="B89" s="15"/>
      <c r="C89" s="11"/>
      <c r="D89" s="7" t="s">
        <v>22</v>
      </c>
      <c r="E89" s="50" t="s">
        <v>68</v>
      </c>
      <c r="F89" s="52">
        <v>200</v>
      </c>
      <c r="G89" s="52">
        <v>0</v>
      </c>
      <c r="H89" s="52">
        <v>0</v>
      </c>
      <c r="I89" s="56">
        <v>10</v>
      </c>
      <c r="J89" s="52">
        <v>35</v>
      </c>
      <c r="K89" s="58">
        <v>266</v>
      </c>
      <c r="L89" s="54">
        <v>2</v>
      </c>
    </row>
    <row r="90" spans="1:12" ht="15">
      <c r="A90" s="23"/>
      <c r="B90" s="15"/>
      <c r="C90" s="11"/>
      <c r="D90" s="61" t="s">
        <v>23</v>
      </c>
      <c r="E90" s="50" t="s">
        <v>46</v>
      </c>
      <c r="F90" s="52">
        <v>60</v>
      </c>
      <c r="G90" s="52">
        <v>33</v>
      </c>
      <c r="H90" s="52">
        <v>0.6</v>
      </c>
      <c r="I90" s="56">
        <v>19.54</v>
      </c>
      <c r="J90" s="52">
        <v>98.62</v>
      </c>
      <c r="K90" s="60"/>
      <c r="L90" s="54">
        <v>4</v>
      </c>
    </row>
    <row r="91" spans="1:12" ht="15">
      <c r="A91" s="23"/>
      <c r="B91" s="15"/>
      <c r="C91" s="11"/>
      <c r="D91" s="61" t="s">
        <v>24</v>
      </c>
      <c r="E91" s="50"/>
      <c r="F91" s="52"/>
      <c r="G91" s="52"/>
      <c r="H91" s="52"/>
      <c r="I91" s="56"/>
      <c r="J91" s="52"/>
      <c r="K91" s="60"/>
      <c r="L91" s="54"/>
    </row>
    <row r="92" spans="1:12" ht="15">
      <c r="A92" s="23"/>
      <c r="B92" s="15"/>
      <c r="C92" s="11"/>
      <c r="D92" s="6"/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6"/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4"/>
      <c r="B94" s="17"/>
      <c r="C94" s="8"/>
      <c r="D94" s="18" t="s">
        <v>33</v>
      </c>
      <c r="E94" s="9"/>
      <c r="F94" s="19">
        <f>SUM(F86:F93)</f>
        <v>640</v>
      </c>
      <c r="G94" s="19">
        <f t="shared" ref="G94" si="42">SUM(G86:G93)</f>
        <v>79</v>
      </c>
      <c r="H94" s="19">
        <f t="shared" ref="H94" si="43">SUM(H86:H93)</f>
        <v>37.6</v>
      </c>
      <c r="I94" s="19">
        <f t="shared" ref="I94" si="44">SUM(I86:I93)</f>
        <v>93.539999999999992</v>
      </c>
      <c r="J94" s="19">
        <f t="shared" ref="J94:L94" si="45">SUM(J86:J93)</f>
        <v>850.62</v>
      </c>
      <c r="K94" s="25"/>
      <c r="L94" s="19">
        <f t="shared" si="45"/>
        <v>53</v>
      </c>
    </row>
    <row r="95" spans="1:12" ht="15">
      <c r="A95" s="26">
        <f>A86</f>
        <v>1</v>
      </c>
      <c r="B95" s="13">
        <f>B86</f>
        <v>5</v>
      </c>
      <c r="C95" s="10" t="s">
        <v>25</v>
      </c>
      <c r="D95" s="7" t="s">
        <v>26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27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7" t="s">
        <v>28</v>
      </c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7" t="s">
        <v>29</v>
      </c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3"/>
      <c r="B99" s="15"/>
      <c r="C99" s="11"/>
      <c r="D99" s="7" t="s">
        <v>30</v>
      </c>
      <c r="E99" s="39"/>
      <c r="F99" s="40"/>
      <c r="G99" s="40"/>
      <c r="H99" s="40"/>
      <c r="I99" s="40"/>
      <c r="J99" s="40"/>
      <c r="K99" s="41"/>
      <c r="L99" s="40"/>
    </row>
    <row r="100" spans="1:12" ht="15">
      <c r="A100" s="23"/>
      <c r="B100" s="15"/>
      <c r="C100" s="11"/>
      <c r="D100" s="7" t="s">
        <v>31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7" t="s">
        <v>32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6"/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4"/>
      <c r="B104" s="17"/>
      <c r="C104" s="8"/>
      <c r="D104" s="18" t="s">
        <v>33</v>
      </c>
      <c r="E104" s="9"/>
      <c r="F104" s="19">
        <f>SUM(F95:F103)</f>
        <v>0</v>
      </c>
      <c r="G104" s="19">
        <f t="shared" ref="G104" si="46">SUM(G95:G103)</f>
        <v>0</v>
      </c>
      <c r="H104" s="19">
        <f t="shared" ref="H104" si="47">SUM(H95:H103)</f>
        <v>0</v>
      </c>
      <c r="I104" s="19">
        <f t="shared" ref="I104" si="48">SUM(I95:I103)</f>
        <v>0</v>
      </c>
      <c r="J104" s="19">
        <f t="shared" ref="J104:L104" si="49">SUM(J95:J103)</f>
        <v>0</v>
      </c>
      <c r="K104" s="25"/>
      <c r="L104" s="19">
        <f t="shared" si="49"/>
        <v>0</v>
      </c>
    </row>
    <row r="105" spans="1:12" ht="15.75" customHeight="1" thickBot="1">
      <c r="A105" s="29">
        <f>A86</f>
        <v>1</v>
      </c>
      <c r="B105" s="30">
        <f>B86</f>
        <v>5</v>
      </c>
      <c r="C105" s="66" t="s">
        <v>4</v>
      </c>
      <c r="D105" s="67"/>
      <c r="E105" s="31"/>
      <c r="F105" s="32">
        <f>F94+F104</f>
        <v>640</v>
      </c>
      <c r="G105" s="32">
        <f t="shared" ref="G105" si="50">G94+G104</f>
        <v>79</v>
      </c>
      <c r="H105" s="32">
        <f t="shared" ref="H105" si="51">H94+H104</f>
        <v>37.6</v>
      </c>
      <c r="I105" s="32">
        <f t="shared" ref="I105" si="52">I94+I104</f>
        <v>93.539999999999992</v>
      </c>
      <c r="J105" s="32">
        <f t="shared" ref="J105:L105" si="53">J94+J104</f>
        <v>850.62</v>
      </c>
      <c r="K105" s="32"/>
      <c r="L105" s="32">
        <f t="shared" si="53"/>
        <v>53</v>
      </c>
    </row>
    <row r="106" spans="1:12" ht="30">
      <c r="A106" s="20">
        <v>2</v>
      </c>
      <c r="B106" s="21">
        <v>1</v>
      </c>
      <c r="C106" s="22" t="s">
        <v>20</v>
      </c>
      <c r="D106" s="7" t="s">
        <v>26</v>
      </c>
      <c r="E106" s="49" t="s">
        <v>69</v>
      </c>
      <c r="F106" s="51">
        <v>80</v>
      </c>
      <c r="G106" s="51">
        <v>2</v>
      </c>
      <c r="H106" s="51">
        <v>4</v>
      </c>
      <c r="I106" s="55">
        <v>8</v>
      </c>
      <c r="J106" s="51">
        <v>73</v>
      </c>
      <c r="K106" s="59">
        <v>6</v>
      </c>
      <c r="L106" s="53">
        <v>6</v>
      </c>
    </row>
    <row r="107" spans="1:12" ht="15">
      <c r="A107" s="23"/>
      <c r="B107" s="15"/>
      <c r="C107" s="11"/>
      <c r="D107" s="48" t="s">
        <v>41</v>
      </c>
      <c r="E107" s="50" t="s">
        <v>70</v>
      </c>
      <c r="F107" s="52" t="s">
        <v>52</v>
      </c>
      <c r="G107" s="52">
        <v>14</v>
      </c>
      <c r="H107" s="52">
        <v>11</v>
      </c>
      <c r="I107" s="56">
        <v>11</v>
      </c>
      <c r="J107" s="52">
        <v>200</v>
      </c>
      <c r="K107" s="58">
        <v>99</v>
      </c>
      <c r="L107" s="54">
        <v>35</v>
      </c>
    </row>
    <row r="108" spans="1:12" ht="15">
      <c r="A108" s="23"/>
      <c r="B108" s="15"/>
      <c r="C108" s="11"/>
      <c r="D108" s="6"/>
      <c r="E108" s="50" t="s">
        <v>50</v>
      </c>
      <c r="F108" s="52" t="s">
        <v>53</v>
      </c>
      <c r="G108" s="52">
        <v>7</v>
      </c>
      <c r="H108" s="52">
        <v>5</v>
      </c>
      <c r="I108" s="56">
        <v>40</v>
      </c>
      <c r="J108" s="52">
        <v>235</v>
      </c>
      <c r="K108" s="58">
        <v>202</v>
      </c>
      <c r="L108" s="54">
        <v>8</v>
      </c>
    </row>
    <row r="109" spans="1:12" ht="15">
      <c r="A109" s="23"/>
      <c r="B109" s="15"/>
      <c r="C109" s="11"/>
      <c r="D109" s="7" t="s">
        <v>22</v>
      </c>
      <c r="E109" s="50" t="s">
        <v>71</v>
      </c>
      <c r="F109" s="52">
        <v>200</v>
      </c>
      <c r="G109" s="52">
        <v>0</v>
      </c>
      <c r="H109" s="52">
        <v>0</v>
      </c>
      <c r="I109" s="56">
        <v>17</v>
      </c>
      <c r="J109" s="52">
        <v>68</v>
      </c>
      <c r="K109" s="58">
        <v>279</v>
      </c>
      <c r="L109" s="54">
        <v>6</v>
      </c>
    </row>
    <row r="110" spans="1:12" ht="15">
      <c r="A110" s="23"/>
      <c r="B110" s="15"/>
      <c r="C110" s="11"/>
      <c r="D110" s="61" t="s">
        <v>23</v>
      </c>
      <c r="E110" s="50" t="s">
        <v>46</v>
      </c>
      <c r="F110" s="52">
        <v>60</v>
      </c>
      <c r="G110" s="52">
        <v>33</v>
      </c>
      <c r="H110" s="52">
        <v>0.6</v>
      </c>
      <c r="I110" s="56">
        <v>19.54</v>
      </c>
      <c r="J110" s="52">
        <v>98.62</v>
      </c>
      <c r="K110" s="60"/>
      <c r="L110" s="54">
        <v>4</v>
      </c>
    </row>
    <row r="111" spans="1:12" ht="15">
      <c r="A111" s="23"/>
      <c r="B111" s="15"/>
      <c r="C111" s="11"/>
      <c r="D111" s="61" t="s">
        <v>24</v>
      </c>
      <c r="E111" s="50"/>
      <c r="F111" s="52"/>
      <c r="G111" s="52"/>
      <c r="H111" s="52"/>
      <c r="I111" s="56"/>
      <c r="J111" s="52"/>
      <c r="K111" s="60"/>
      <c r="L111" s="54"/>
    </row>
    <row r="112" spans="1:12" ht="15">
      <c r="A112" s="23"/>
      <c r="B112" s="15"/>
      <c r="C112" s="11"/>
      <c r="D112" s="6"/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4"/>
      <c r="B113" s="17"/>
      <c r="C113" s="8"/>
      <c r="D113" s="18" t="s">
        <v>33</v>
      </c>
      <c r="E113" s="9"/>
      <c r="F113" s="19">
        <f>SUM(F106:F112)</f>
        <v>340</v>
      </c>
      <c r="G113" s="19">
        <f t="shared" ref="G113:J113" si="54">SUM(G106:G112)</f>
        <v>56</v>
      </c>
      <c r="H113" s="19">
        <f t="shared" si="54"/>
        <v>20.6</v>
      </c>
      <c r="I113" s="19">
        <f t="shared" si="54"/>
        <v>95.539999999999992</v>
      </c>
      <c r="J113" s="19">
        <f t="shared" si="54"/>
        <v>674.62</v>
      </c>
      <c r="K113" s="25"/>
      <c r="L113" s="19">
        <f t="shared" ref="L113" si="55">SUM(L106:L112)</f>
        <v>59</v>
      </c>
    </row>
    <row r="114" spans="1:12" ht="15">
      <c r="A114" s="26">
        <f>A106</f>
        <v>2</v>
      </c>
      <c r="B114" s="13">
        <f>B106</f>
        <v>1</v>
      </c>
      <c r="C114" s="10" t="s">
        <v>25</v>
      </c>
      <c r="D114" s="7" t="s">
        <v>26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27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7" t="s">
        <v>28</v>
      </c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7" t="s">
        <v>29</v>
      </c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3"/>
      <c r="B118" s="15"/>
      <c r="C118" s="11"/>
      <c r="D118" s="7" t="s">
        <v>30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>
      <c r="A119" s="23"/>
      <c r="B119" s="15"/>
      <c r="C119" s="11"/>
      <c r="D119" s="7" t="s">
        <v>31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23"/>
      <c r="B120" s="15"/>
      <c r="C120" s="11"/>
      <c r="D120" s="7" t="s">
        <v>32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23"/>
      <c r="B122" s="15"/>
      <c r="C122" s="11"/>
      <c r="D122" s="6"/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24"/>
      <c r="B123" s="17"/>
      <c r="C123" s="8"/>
      <c r="D123" s="18" t="s">
        <v>33</v>
      </c>
      <c r="E123" s="9"/>
      <c r="F123" s="19">
        <f>SUM(F114:F122)</f>
        <v>0</v>
      </c>
      <c r="G123" s="19">
        <f t="shared" ref="G123:J123" si="56">SUM(G114:G122)</f>
        <v>0</v>
      </c>
      <c r="H123" s="19">
        <f t="shared" si="56"/>
        <v>0</v>
      </c>
      <c r="I123" s="19">
        <f t="shared" si="56"/>
        <v>0</v>
      </c>
      <c r="J123" s="19">
        <f t="shared" si="56"/>
        <v>0</v>
      </c>
      <c r="K123" s="25"/>
      <c r="L123" s="19">
        <f t="shared" ref="L123" si="57">SUM(L114:L122)</f>
        <v>0</v>
      </c>
    </row>
    <row r="124" spans="1:12" ht="15.75" thickBot="1">
      <c r="A124" s="29">
        <f>A106</f>
        <v>2</v>
      </c>
      <c r="B124" s="30">
        <f>B106</f>
        <v>1</v>
      </c>
      <c r="C124" s="66" t="s">
        <v>4</v>
      </c>
      <c r="D124" s="67"/>
      <c r="E124" s="31"/>
      <c r="F124" s="32">
        <f>F113+F123</f>
        <v>340</v>
      </c>
      <c r="G124" s="32">
        <f t="shared" ref="G124" si="58">G113+G123</f>
        <v>56</v>
      </c>
      <c r="H124" s="32">
        <f t="shared" ref="H124" si="59">H113+H123</f>
        <v>20.6</v>
      </c>
      <c r="I124" s="32">
        <f t="shared" ref="I124" si="60">I113+I123</f>
        <v>95.539999999999992</v>
      </c>
      <c r="J124" s="32">
        <f t="shared" ref="J124:L124" si="61">J113+J123</f>
        <v>674.62</v>
      </c>
      <c r="K124" s="32"/>
      <c r="L124" s="32">
        <f t="shared" si="61"/>
        <v>59</v>
      </c>
    </row>
    <row r="125" spans="1:12" ht="15">
      <c r="A125" s="14">
        <v>2</v>
      </c>
      <c r="B125" s="15">
        <v>2</v>
      </c>
      <c r="C125" s="22" t="s">
        <v>20</v>
      </c>
      <c r="D125" s="7" t="s">
        <v>26</v>
      </c>
      <c r="E125" s="49" t="s">
        <v>72</v>
      </c>
      <c r="F125" s="51">
        <v>80</v>
      </c>
      <c r="G125" s="51">
        <v>1</v>
      </c>
      <c r="H125" s="51">
        <v>7</v>
      </c>
      <c r="I125" s="55">
        <v>4</v>
      </c>
      <c r="J125" s="51">
        <v>84</v>
      </c>
      <c r="K125" s="57">
        <v>43</v>
      </c>
      <c r="L125" s="53">
        <v>10</v>
      </c>
    </row>
    <row r="126" spans="1:12" ht="15">
      <c r="A126" s="14"/>
      <c r="B126" s="15"/>
      <c r="C126" s="11"/>
      <c r="D126" s="48" t="s">
        <v>41</v>
      </c>
      <c r="E126" s="50" t="s">
        <v>73</v>
      </c>
      <c r="F126" s="52">
        <v>200</v>
      </c>
      <c r="G126" s="52">
        <v>19</v>
      </c>
      <c r="H126" s="52">
        <v>23</v>
      </c>
      <c r="I126" s="56">
        <v>19</v>
      </c>
      <c r="J126" s="52">
        <v>355</v>
      </c>
      <c r="K126" s="58">
        <v>115</v>
      </c>
      <c r="L126" s="54">
        <v>36</v>
      </c>
    </row>
    <row r="127" spans="1:12" ht="15">
      <c r="A127" s="14"/>
      <c r="B127" s="15"/>
      <c r="C127" s="11"/>
      <c r="D127" s="6"/>
      <c r="E127" s="50"/>
      <c r="F127" s="52"/>
      <c r="G127" s="52"/>
      <c r="H127" s="52"/>
      <c r="I127" s="56"/>
      <c r="J127" s="52"/>
      <c r="K127" s="58"/>
      <c r="L127" s="54"/>
    </row>
    <row r="128" spans="1:12" ht="15">
      <c r="A128" s="14"/>
      <c r="B128" s="15"/>
      <c r="C128" s="11"/>
      <c r="D128" s="7" t="s">
        <v>22</v>
      </c>
      <c r="E128" s="50" t="s">
        <v>51</v>
      </c>
      <c r="F128" s="52">
        <v>200</v>
      </c>
      <c r="G128" s="52">
        <v>0</v>
      </c>
      <c r="H128" s="52">
        <v>0</v>
      </c>
      <c r="I128" s="56">
        <v>45</v>
      </c>
      <c r="J128" s="52">
        <v>73</v>
      </c>
      <c r="K128" s="58">
        <v>280</v>
      </c>
      <c r="L128" s="54">
        <v>6</v>
      </c>
    </row>
    <row r="129" spans="1:12" ht="15">
      <c r="A129" s="14"/>
      <c r="B129" s="15"/>
      <c r="C129" s="11"/>
      <c r="D129" s="61" t="s">
        <v>23</v>
      </c>
      <c r="E129" s="50" t="s">
        <v>46</v>
      </c>
      <c r="F129" s="52">
        <v>60</v>
      </c>
      <c r="G129" s="52">
        <v>33</v>
      </c>
      <c r="H129" s="52">
        <v>0.6</v>
      </c>
      <c r="I129" s="56">
        <v>19.54</v>
      </c>
      <c r="J129" s="52">
        <v>98.62</v>
      </c>
      <c r="K129" s="60"/>
      <c r="L129" s="54">
        <v>4</v>
      </c>
    </row>
    <row r="130" spans="1:12" ht="15">
      <c r="A130" s="14"/>
      <c r="B130" s="15"/>
      <c r="C130" s="11"/>
      <c r="D130" s="61" t="s">
        <v>24</v>
      </c>
      <c r="E130" s="50"/>
      <c r="F130" s="52"/>
      <c r="G130" s="52"/>
      <c r="H130" s="52"/>
      <c r="I130" s="56"/>
      <c r="J130" s="52"/>
      <c r="K130" s="60"/>
      <c r="L130" s="54"/>
    </row>
    <row r="131" spans="1:12" ht="15">
      <c r="A131" s="14"/>
      <c r="B131" s="15"/>
      <c r="C131" s="11"/>
      <c r="D131" s="6"/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6"/>
      <c r="B132" s="17"/>
      <c r="C132" s="8"/>
      <c r="D132" s="18" t="s">
        <v>33</v>
      </c>
      <c r="E132" s="9"/>
      <c r="F132" s="19">
        <f>SUM(F125:F131)</f>
        <v>540</v>
      </c>
      <c r="G132" s="19">
        <f t="shared" ref="G132:J132" si="62">SUM(G125:G131)</f>
        <v>53</v>
      </c>
      <c r="H132" s="19">
        <f t="shared" si="62"/>
        <v>30.6</v>
      </c>
      <c r="I132" s="19">
        <f t="shared" si="62"/>
        <v>87.539999999999992</v>
      </c>
      <c r="J132" s="19">
        <f t="shared" si="62"/>
        <v>610.62</v>
      </c>
      <c r="K132" s="25"/>
      <c r="L132" s="19">
        <f t="shared" ref="L132" si="63">SUM(L125:L131)</f>
        <v>56</v>
      </c>
    </row>
    <row r="133" spans="1:12" ht="15">
      <c r="A133" s="13">
        <f>A125</f>
        <v>2</v>
      </c>
      <c r="B133" s="13">
        <f>B125</f>
        <v>2</v>
      </c>
      <c r="C133" s="10" t="s">
        <v>25</v>
      </c>
      <c r="D133" s="7" t="s">
        <v>26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27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7" t="s">
        <v>28</v>
      </c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7" t="s">
        <v>29</v>
      </c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4"/>
      <c r="B137" s="15"/>
      <c r="C137" s="11"/>
      <c r="D137" s="7" t="s">
        <v>30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>
      <c r="A138" s="14"/>
      <c r="B138" s="15"/>
      <c r="C138" s="11"/>
      <c r="D138" s="7" t="s">
        <v>31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14"/>
      <c r="B139" s="15"/>
      <c r="C139" s="11"/>
      <c r="D139" s="7" t="s">
        <v>32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14"/>
      <c r="B141" s="15"/>
      <c r="C141" s="11"/>
      <c r="D141" s="6"/>
      <c r="E141" s="39"/>
      <c r="F141" s="40"/>
      <c r="G141" s="40"/>
      <c r="H141" s="40"/>
      <c r="I141" s="40"/>
      <c r="J141" s="40"/>
      <c r="K141" s="41"/>
      <c r="L141" s="40"/>
    </row>
    <row r="142" spans="1:12" ht="15">
      <c r="A142" s="16"/>
      <c r="B142" s="17"/>
      <c r="C142" s="8"/>
      <c r="D142" s="18" t="s">
        <v>33</v>
      </c>
      <c r="E142" s="9"/>
      <c r="F142" s="19">
        <f>SUM(F133:F141)</f>
        <v>0</v>
      </c>
      <c r="G142" s="19">
        <f t="shared" ref="G142:J142" si="64">SUM(G133:G141)</f>
        <v>0</v>
      </c>
      <c r="H142" s="19">
        <f t="shared" si="64"/>
        <v>0</v>
      </c>
      <c r="I142" s="19">
        <f t="shared" si="64"/>
        <v>0</v>
      </c>
      <c r="J142" s="19">
        <f t="shared" si="64"/>
        <v>0</v>
      </c>
      <c r="K142" s="25"/>
      <c r="L142" s="19">
        <f t="shared" ref="L142" si="65">SUM(L133:L141)</f>
        <v>0</v>
      </c>
    </row>
    <row r="143" spans="1:12" ht="15.75" thickBot="1">
      <c r="A143" s="33">
        <f>A125</f>
        <v>2</v>
      </c>
      <c r="B143" s="33">
        <f>B125</f>
        <v>2</v>
      </c>
      <c r="C143" s="66" t="s">
        <v>4</v>
      </c>
      <c r="D143" s="67"/>
      <c r="E143" s="31"/>
      <c r="F143" s="32">
        <f>F132+F142</f>
        <v>540</v>
      </c>
      <c r="G143" s="32">
        <f t="shared" ref="G143" si="66">G132+G142</f>
        <v>53</v>
      </c>
      <c r="H143" s="32">
        <f t="shared" ref="H143" si="67">H132+H142</f>
        <v>30.6</v>
      </c>
      <c r="I143" s="32">
        <f t="shared" ref="I143" si="68">I132+I142</f>
        <v>87.539999999999992</v>
      </c>
      <c r="J143" s="32">
        <f t="shared" ref="J143:L143" si="69">J132+J142</f>
        <v>610.62</v>
      </c>
      <c r="K143" s="32"/>
      <c r="L143" s="32">
        <f t="shared" si="69"/>
        <v>56</v>
      </c>
    </row>
    <row r="144" spans="1:12" ht="15">
      <c r="A144" s="20">
        <v>2</v>
      </c>
      <c r="B144" s="21">
        <v>3</v>
      </c>
      <c r="C144" s="22" t="s">
        <v>20</v>
      </c>
      <c r="D144" s="7" t="s">
        <v>26</v>
      </c>
      <c r="E144" s="49" t="s">
        <v>74</v>
      </c>
      <c r="F144" s="51">
        <v>80</v>
      </c>
      <c r="G144" s="51">
        <v>1</v>
      </c>
      <c r="H144" s="51">
        <v>3</v>
      </c>
      <c r="I144" s="55">
        <v>5</v>
      </c>
      <c r="J144" s="51">
        <v>52</v>
      </c>
      <c r="K144" s="57">
        <v>38</v>
      </c>
      <c r="L144" s="53">
        <v>8</v>
      </c>
    </row>
    <row r="145" spans="1:12" ht="15">
      <c r="A145" s="23"/>
      <c r="B145" s="15"/>
      <c r="C145" s="11"/>
      <c r="D145" s="48" t="s">
        <v>41</v>
      </c>
      <c r="E145" s="50" t="s">
        <v>43</v>
      </c>
      <c r="F145" s="52" t="s">
        <v>47</v>
      </c>
      <c r="G145" s="52">
        <v>13</v>
      </c>
      <c r="H145" s="52">
        <v>18</v>
      </c>
      <c r="I145" s="56">
        <v>13</v>
      </c>
      <c r="J145" s="52">
        <v>262</v>
      </c>
      <c r="K145" s="58">
        <v>125</v>
      </c>
      <c r="L145" s="54">
        <v>28</v>
      </c>
    </row>
    <row r="146" spans="1:12" ht="15">
      <c r="A146" s="23"/>
      <c r="B146" s="15"/>
      <c r="C146" s="11"/>
      <c r="D146" s="6"/>
      <c r="E146" s="50" t="s">
        <v>75</v>
      </c>
      <c r="F146" s="52" t="s">
        <v>53</v>
      </c>
      <c r="G146" s="52">
        <v>4</v>
      </c>
      <c r="H146" s="52">
        <v>4</v>
      </c>
      <c r="I146" s="56">
        <v>45</v>
      </c>
      <c r="J146" s="52">
        <v>241</v>
      </c>
      <c r="K146" s="58">
        <v>169</v>
      </c>
      <c r="L146" s="54">
        <v>13</v>
      </c>
    </row>
    <row r="147" spans="1:12" ht="15.75" customHeight="1">
      <c r="A147" s="23"/>
      <c r="B147" s="15"/>
      <c r="C147" s="11"/>
      <c r="D147" s="7" t="s">
        <v>22</v>
      </c>
      <c r="E147" s="50" t="s">
        <v>76</v>
      </c>
      <c r="F147" s="52">
        <v>200</v>
      </c>
      <c r="G147" s="52">
        <v>0</v>
      </c>
      <c r="H147" s="52">
        <v>0</v>
      </c>
      <c r="I147" s="56">
        <v>10</v>
      </c>
      <c r="J147" s="52">
        <v>41</v>
      </c>
      <c r="K147" s="58">
        <v>270</v>
      </c>
      <c r="L147" s="54">
        <v>4</v>
      </c>
    </row>
    <row r="148" spans="1:12" ht="15">
      <c r="A148" s="23"/>
      <c r="B148" s="15"/>
      <c r="C148" s="11"/>
      <c r="D148" s="61" t="s">
        <v>23</v>
      </c>
      <c r="E148" s="50" t="s">
        <v>46</v>
      </c>
      <c r="F148" s="52">
        <v>60</v>
      </c>
      <c r="G148" s="52">
        <v>33</v>
      </c>
      <c r="H148" s="52">
        <v>0.6</v>
      </c>
      <c r="I148" s="56">
        <v>19.54</v>
      </c>
      <c r="J148" s="52">
        <v>98.62</v>
      </c>
      <c r="K148" s="60"/>
      <c r="L148" s="54">
        <v>4</v>
      </c>
    </row>
    <row r="149" spans="1:12" ht="15">
      <c r="A149" s="23"/>
      <c r="B149" s="15"/>
      <c r="C149" s="11"/>
      <c r="D149" s="61" t="s">
        <v>24</v>
      </c>
      <c r="E149" s="50"/>
      <c r="F149" s="52"/>
      <c r="G149" s="52"/>
      <c r="H149" s="52"/>
      <c r="I149" s="56"/>
      <c r="J149" s="52"/>
      <c r="K149" s="60"/>
      <c r="L149" s="54"/>
    </row>
    <row r="150" spans="1:12" ht="15">
      <c r="A150" s="23"/>
      <c r="B150" s="15"/>
      <c r="C150" s="11"/>
      <c r="D150" s="6"/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4"/>
      <c r="B151" s="17"/>
      <c r="C151" s="8"/>
      <c r="D151" s="18" t="s">
        <v>33</v>
      </c>
      <c r="E151" s="9"/>
      <c r="F151" s="19">
        <f>SUM(F144:F150)</f>
        <v>340</v>
      </c>
      <c r="G151" s="19">
        <f t="shared" ref="G151:J151" si="70">SUM(G144:G150)</f>
        <v>51</v>
      </c>
      <c r="H151" s="19">
        <f t="shared" si="70"/>
        <v>25.6</v>
      </c>
      <c r="I151" s="19">
        <f t="shared" si="70"/>
        <v>92.539999999999992</v>
      </c>
      <c r="J151" s="19">
        <f t="shared" si="70"/>
        <v>694.62</v>
      </c>
      <c r="K151" s="25"/>
      <c r="L151" s="19">
        <f t="shared" ref="L151" si="71">SUM(L144:L150)</f>
        <v>57</v>
      </c>
    </row>
    <row r="152" spans="1:12" ht="15">
      <c r="A152" s="26">
        <f>A144</f>
        <v>2</v>
      </c>
      <c r="B152" s="13">
        <f>B144</f>
        <v>3</v>
      </c>
      <c r="C152" s="10" t="s">
        <v>25</v>
      </c>
      <c r="D152" s="7" t="s">
        <v>26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27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7" t="s">
        <v>28</v>
      </c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7" t="s">
        <v>29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3"/>
      <c r="B156" s="15"/>
      <c r="C156" s="11"/>
      <c r="D156" s="7" t="s">
        <v>30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>
      <c r="A157" s="23"/>
      <c r="B157" s="15"/>
      <c r="C157" s="11"/>
      <c r="D157" s="7" t="s">
        <v>31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7" t="s">
        <v>32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6"/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4"/>
      <c r="B161" s="17"/>
      <c r="C161" s="8"/>
      <c r="D161" s="18" t="s">
        <v>33</v>
      </c>
      <c r="E161" s="9"/>
      <c r="F161" s="19">
        <f>SUM(F152:F160)</f>
        <v>0</v>
      </c>
      <c r="G161" s="19">
        <f t="shared" ref="G161:J161" si="72">SUM(G152:G160)</f>
        <v>0</v>
      </c>
      <c r="H161" s="19">
        <f t="shared" si="72"/>
        <v>0</v>
      </c>
      <c r="I161" s="19">
        <f t="shared" si="72"/>
        <v>0</v>
      </c>
      <c r="J161" s="19">
        <f t="shared" si="72"/>
        <v>0</v>
      </c>
      <c r="K161" s="25"/>
      <c r="L161" s="19">
        <f t="shared" ref="L161" si="73">SUM(L152:L160)</f>
        <v>0</v>
      </c>
    </row>
    <row r="162" spans="1:12" ht="15.75" thickBot="1">
      <c r="A162" s="29">
        <f>A144</f>
        <v>2</v>
      </c>
      <c r="B162" s="30">
        <f>B144</f>
        <v>3</v>
      </c>
      <c r="C162" s="66" t="s">
        <v>4</v>
      </c>
      <c r="D162" s="67"/>
      <c r="E162" s="31"/>
      <c r="F162" s="32">
        <f>F151+F161</f>
        <v>340</v>
      </c>
      <c r="G162" s="32">
        <f t="shared" ref="G162" si="74">G151+G161</f>
        <v>51</v>
      </c>
      <c r="H162" s="32">
        <f t="shared" ref="H162" si="75">H151+H161</f>
        <v>25.6</v>
      </c>
      <c r="I162" s="32">
        <f t="shared" ref="I162" si="76">I151+I161</f>
        <v>92.539999999999992</v>
      </c>
      <c r="J162" s="32">
        <f t="shared" ref="J162:L162" si="77">J151+J161</f>
        <v>694.62</v>
      </c>
      <c r="K162" s="32"/>
      <c r="L162" s="32">
        <f t="shared" si="77"/>
        <v>57</v>
      </c>
    </row>
    <row r="163" spans="1:12" ht="15">
      <c r="A163" s="20">
        <v>2</v>
      </c>
      <c r="B163" s="21">
        <v>4</v>
      </c>
      <c r="C163" s="22" t="s">
        <v>20</v>
      </c>
      <c r="D163" s="7" t="s">
        <v>26</v>
      </c>
      <c r="E163" s="49" t="s">
        <v>77</v>
      </c>
      <c r="F163" s="51">
        <v>80</v>
      </c>
      <c r="G163" s="51">
        <v>1</v>
      </c>
      <c r="H163" s="51">
        <v>4</v>
      </c>
      <c r="I163" s="55">
        <v>12</v>
      </c>
      <c r="J163" s="51">
        <v>80</v>
      </c>
      <c r="K163" s="57">
        <v>16</v>
      </c>
      <c r="L163" s="53">
        <v>8</v>
      </c>
    </row>
    <row r="164" spans="1:12" ht="15">
      <c r="A164" s="23"/>
      <c r="B164" s="15"/>
      <c r="C164" s="11"/>
      <c r="D164" s="48" t="s">
        <v>41</v>
      </c>
      <c r="E164" s="50" t="s">
        <v>78</v>
      </c>
      <c r="F164" s="52" t="s">
        <v>52</v>
      </c>
      <c r="G164" s="52">
        <v>13</v>
      </c>
      <c r="H164" s="52">
        <v>14</v>
      </c>
      <c r="I164" s="56">
        <v>10</v>
      </c>
      <c r="J164" s="52">
        <v>222</v>
      </c>
      <c r="K164" s="58">
        <v>83</v>
      </c>
      <c r="L164" s="54">
        <v>26</v>
      </c>
    </row>
    <row r="165" spans="1:12" ht="15">
      <c r="A165" s="23"/>
      <c r="B165" s="15"/>
      <c r="C165" s="11"/>
      <c r="D165" s="6"/>
      <c r="E165" s="50" t="s">
        <v>79</v>
      </c>
      <c r="F165" s="52" t="s">
        <v>53</v>
      </c>
      <c r="G165" s="52">
        <v>7</v>
      </c>
      <c r="H165" s="52">
        <v>5</v>
      </c>
      <c r="I165" s="56">
        <v>40</v>
      </c>
      <c r="J165" s="52">
        <v>235</v>
      </c>
      <c r="K165" s="58">
        <v>202</v>
      </c>
      <c r="L165" s="54">
        <v>8</v>
      </c>
    </row>
    <row r="166" spans="1:12" ht="15">
      <c r="A166" s="23"/>
      <c r="B166" s="15"/>
      <c r="C166" s="11"/>
      <c r="D166" s="7" t="s">
        <v>22</v>
      </c>
      <c r="E166" s="50" t="s">
        <v>80</v>
      </c>
      <c r="F166" s="52">
        <v>200</v>
      </c>
      <c r="G166" s="52">
        <v>0</v>
      </c>
      <c r="H166" s="52">
        <v>0</v>
      </c>
      <c r="I166" s="56">
        <v>17</v>
      </c>
      <c r="J166" s="52">
        <v>68</v>
      </c>
      <c r="K166" s="58">
        <v>279</v>
      </c>
      <c r="L166" s="54">
        <v>6</v>
      </c>
    </row>
    <row r="167" spans="1:12" ht="15">
      <c r="A167" s="23"/>
      <c r="B167" s="15"/>
      <c r="C167" s="11"/>
      <c r="D167" s="61" t="s">
        <v>23</v>
      </c>
      <c r="E167" s="50" t="s">
        <v>46</v>
      </c>
      <c r="F167" s="52">
        <v>60</v>
      </c>
      <c r="G167" s="52">
        <v>33</v>
      </c>
      <c r="H167" s="52">
        <v>0.6</v>
      </c>
      <c r="I167" s="56">
        <v>19.54</v>
      </c>
      <c r="J167" s="52">
        <v>98.62</v>
      </c>
      <c r="K167" s="60"/>
      <c r="L167" s="54">
        <v>4</v>
      </c>
    </row>
    <row r="168" spans="1:12" ht="15">
      <c r="A168" s="23"/>
      <c r="B168" s="15"/>
      <c r="C168" s="11"/>
      <c r="D168" s="61" t="s">
        <v>24</v>
      </c>
      <c r="E168" s="50"/>
      <c r="F168" s="52"/>
      <c r="G168" s="52"/>
      <c r="H168" s="52"/>
      <c r="I168" s="56"/>
      <c r="J168" s="52"/>
      <c r="K168" s="60"/>
      <c r="L168" s="54"/>
    </row>
    <row r="169" spans="1:12" ht="15">
      <c r="A169" s="23"/>
      <c r="B169" s="15"/>
      <c r="C169" s="11"/>
      <c r="D169" s="6"/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4"/>
      <c r="B170" s="17"/>
      <c r="C170" s="8"/>
      <c r="D170" s="18" t="s">
        <v>33</v>
      </c>
      <c r="E170" s="9"/>
      <c r="F170" s="19">
        <f>SUM(F163:F169)</f>
        <v>340</v>
      </c>
      <c r="G170" s="19">
        <f t="shared" ref="G170:J170" si="78">SUM(G163:G169)</f>
        <v>54</v>
      </c>
      <c r="H170" s="19">
        <f t="shared" si="78"/>
        <v>23.6</v>
      </c>
      <c r="I170" s="19">
        <f t="shared" si="78"/>
        <v>98.539999999999992</v>
      </c>
      <c r="J170" s="19">
        <f t="shared" si="78"/>
        <v>703.62</v>
      </c>
      <c r="K170" s="25"/>
      <c r="L170" s="19">
        <f t="shared" ref="L170" si="79">SUM(L163:L169)</f>
        <v>52</v>
      </c>
    </row>
    <row r="171" spans="1:12" ht="15">
      <c r="A171" s="26">
        <f>A163</f>
        <v>2</v>
      </c>
      <c r="B171" s="13">
        <f>B163</f>
        <v>4</v>
      </c>
      <c r="C171" s="10" t="s">
        <v>25</v>
      </c>
      <c r="D171" s="7" t="s">
        <v>26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27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7" t="s">
        <v>28</v>
      </c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7" t="s">
        <v>29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5"/>
      <c r="C175" s="11"/>
      <c r="D175" s="7" t="s">
        <v>30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>
      <c r="A176" s="23"/>
      <c r="B176" s="15"/>
      <c r="C176" s="11"/>
      <c r="D176" s="7" t="s">
        <v>31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7" t="s">
        <v>32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6"/>
      <c r="E179" s="39"/>
      <c r="F179" s="40"/>
      <c r="G179" s="40"/>
      <c r="H179" s="40"/>
      <c r="I179" s="40"/>
      <c r="J179" s="40"/>
      <c r="K179" s="41"/>
      <c r="L179" s="40"/>
    </row>
    <row r="180" spans="1:12" ht="15">
      <c r="A180" s="24"/>
      <c r="B180" s="17"/>
      <c r="C180" s="8"/>
      <c r="D180" s="18" t="s">
        <v>33</v>
      </c>
      <c r="E180" s="9"/>
      <c r="F180" s="19">
        <f>SUM(F171:F179)</f>
        <v>0</v>
      </c>
      <c r="G180" s="19">
        <f t="shared" ref="G180:J180" si="80">SUM(G171:G179)</f>
        <v>0</v>
      </c>
      <c r="H180" s="19">
        <f t="shared" si="80"/>
        <v>0</v>
      </c>
      <c r="I180" s="19">
        <f t="shared" si="80"/>
        <v>0</v>
      </c>
      <c r="J180" s="19">
        <f t="shared" si="80"/>
        <v>0</v>
      </c>
      <c r="K180" s="25"/>
      <c r="L180" s="19">
        <f t="shared" ref="L180" si="81">SUM(L171:L179)</f>
        <v>0</v>
      </c>
    </row>
    <row r="181" spans="1:12" ht="15.75" thickBot="1">
      <c r="A181" s="29">
        <f>A163</f>
        <v>2</v>
      </c>
      <c r="B181" s="30">
        <f>B163</f>
        <v>4</v>
      </c>
      <c r="C181" s="66" t="s">
        <v>4</v>
      </c>
      <c r="D181" s="67"/>
      <c r="E181" s="31"/>
      <c r="F181" s="32">
        <f>F170+F180</f>
        <v>340</v>
      </c>
      <c r="G181" s="32">
        <f t="shared" ref="G181" si="82">G170+G180</f>
        <v>54</v>
      </c>
      <c r="H181" s="32">
        <f t="shared" ref="H181" si="83">H170+H180</f>
        <v>23.6</v>
      </c>
      <c r="I181" s="32">
        <f t="shared" ref="I181" si="84">I170+I180</f>
        <v>98.539999999999992</v>
      </c>
      <c r="J181" s="32">
        <f t="shared" ref="J181:L181" si="85">J170+J180</f>
        <v>703.62</v>
      </c>
      <c r="K181" s="32"/>
      <c r="L181" s="32">
        <f t="shared" si="85"/>
        <v>52</v>
      </c>
    </row>
    <row r="182" spans="1:12" ht="15">
      <c r="A182" s="20">
        <v>2</v>
      </c>
      <c r="B182" s="21">
        <v>5</v>
      </c>
      <c r="C182" s="22" t="s">
        <v>20</v>
      </c>
      <c r="D182" s="7" t="s">
        <v>26</v>
      </c>
      <c r="E182" s="49" t="s">
        <v>42</v>
      </c>
      <c r="F182" s="51">
        <v>80</v>
      </c>
      <c r="G182" s="51">
        <v>1</v>
      </c>
      <c r="H182" s="51">
        <v>4</v>
      </c>
      <c r="I182" s="55">
        <v>9</v>
      </c>
      <c r="J182" s="51">
        <v>72</v>
      </c>
      <c r="K182" s="57">
        <v>29</v>
      </c>
      <c r="L182" s="53">
        <v>9</v>
      </c>
    </row>
    <row r="183" spans="1:12" ht="15">
      <c r="A183" s="23"/>
      <c r="B183" s="15"/>
      <c r="C183" s="11"/>
      <c r="D183" s="48" t="s">
        <v>41</v>
      </c>
      <c r="E183" s="50" t="s">
        <v>81</v>
      </c>
      <c r="F183" s="52" t="s">
        <v>82</v>
      </c>
      <c r="G183" s="52">
        <v>21</v>
      </c>
      <c r="H183" s="52">
        <v>21</v>
      </c>
      <c r="I183" s="56">
        <v>4</v>
      </c>
      <c r="J183" s="52">
        <v>289</v>
      </c>
      <c r="K183" s="58">
        <v>92</v>
      </c>
      <c r="L183" s="54">
        <v>36</v>
      </c>
    </row>
    <row r="184" spans="1:12" ht="15">
      <c r="A184" s="23"/>
      <c r="B184" s="15"/>
      <c r="C184" s="11"/>
      <c r="D184" s="6"/>
      <c r="E184" s="50" t="s">
        <v>44</v>
      </c>
      <c r="F184" s="52">
        <v>180</v>
      </c>
      <c r="G184" s="52">
        <v>4</v>
      </c>
      <c r="H184" s="52">
        <v>6</v>
      </c>
      <c r="I184" s="56">
        <v>23</v>
      </c>
      <c r="J184" s="52">
        <v>168</v>
      </c>
      <c r="K184" s="58">
        <v>131</v>
      </c>
      <c r="L184" s="54">
        <v>16</v>
      </c>
    </row>
    <row r="185" spans="1:12" ht="15">
      <c r="A185" s="23"/>
      <c r="B185" s="15"/>
      <c r="C185" s="11"/>
      <c r="D185" s="7" t="s">
        <v>22</v>
      </c>
      <c r="E185" s="50" t="s">
        <v>45</v>
      </c>
      <c r="F185" s="52">
        <v>200</v>
      </c>
      <c r="G185" s="52">
        <v>1</v>
      </c>
      <c r="H185" s="52">
        <v>0</v>
      </c>
      <c r="I185" s="56">
        <v>28</v>
      </c>
      <c r="J185" s="52">
        <v>110</v>
      </c>
      <c r="K185" s="58">
        <v>278</v>
      </c>
      <c r="L185" s="54">
        <v>5</v>
      </c>
    </row>
    <row r="186" spans="1:12" ht="15">
      <c r="A186" s="23"/>
      <c r="B186" s="15"/>
      <c r="C186" s="11"/>
      <c r="D186" s="61" t="s">
        <v>23</v>
      </c>
      <c r="E186" s="50" t="s">
        <v>46</v>
      </c>
      <c r="F186" s="52">
        <v>60</v>
      </c>
      <c r="G186" s="52">
        <v>33</v>
      </c>
      <c r="H186" s="52">
        <v>0.6</v>
      </c>
      <c r="I186" s="56">
        <v>19.54</v>
      </c>
      <c r="J186" s="52">
        <v>98.62</v>
      </c>
      <c r="K186" s="60"/>
      <c r="L186" s="54">
        <v>4</v>
      </c>
    </row>
    <row r="187" spans="1:12" ht="15">
      <c r="A187" s="23"/>
      <c r="B187" s="15"/>
      <c r="C187" s="11"/>
      <c r="D187" s="61" t="s">
        <v>24</v>
      </c>
      <c r="E187" s="50"/>
      <c r="F187" s="52"/>
      <c r="G187" s="52"/>
      <c r="H187" s="52"/>
      <c r="I187" s="56"/>
      <c r="J187" s="52"/>
      <c r="K187" s="60"/>
      <c r="L187" s="54"/>
    </row>
    <row r="188" spans="1:12" ht="15">
      <c r="A188" s="23"/>
      <c r="B188" s="15"/>
      <c r="C188" s="11"/>
      <c r="D188" s="6"/>
      <c r="E188" s="39"/>
      <c r="F188" s="40"/>
      <c r="G188" s="40"/>
      <c r="H188" s="40"/>
      <c r="I188" s="40"/>
      <c r="J188" s="40"/>
      <c r="K188" s="41"/>
      <c r="L188" s="40"/>
    </row>
    <row r="189" spans="1:12" ht="15.75" customHeight="1">
      <c r="A189" s="24"/>
      <c r="B189" s="17"/>
      <c r="C189" s="8"/>
      <c r="D189" s="18" t="s">
        <v>33</v>
      </c>
      <c r="E189" s="9"/>
      <c r="F189" s="19">
        <f>SUM(F182:F188)</f>
        <v>520</v>
      </c>
      <c r="G189" s="19">
        <f t="shared" ref="G189:J189" si="86">SUM(G182:G188)</f>
        <v>60</v>
      </c>
      <c r="H189" s="19">
        <f t="shared" si="86"/>
        <v>31.6</v>
      </c>
      <c r="I189" s="19">
        <f t="shared" si="86"/>
        <v>83.539999999999992</v>
      </c>
      <c r="J189" s="19">
        <f t="shared" si="86"/>
        <v>737.62</v>
      </c>
      <c r="K189" s="25"/>
      <c r="L189" s="19">
        <f t="shared" ref="L189" si="87">SUM(L182:L188)</f>
        <v>70</v>
      </c>
    </row>
    <row r="190" spans="1:12" ht="15">
      <c r="A190" s="26">
        <f>A182</f>
        <v>2</v>
      </c>
      <c r="B190" s="13">
        <f>B182</f>
        <v>5</v>
      </c>
      <c r="C190" s="10" t="s">
        <v>25</v>
      </c>
      <c r="D190" s="7" t="s">
        <v>26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27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7" t="s">
        <v>28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7" t="s">
        <v>29</v>
      </c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7" t="s">
        <v>30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3"/>
      <c r="B195" s="15"/>
      <c r="C195" s="11"/>
      <c r="D195" s="7" t="s">
        <v>31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7" t="s">
        <v>32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>
      <c r="A198" s="23"/>
      <c r="B198" s="15"/>
      <c r="C198" s="11"/>
      <c r="D198" s="6"/>
      <c r="E198" s="39"/>
      <c r="F198" s="40"/>
      <c r="G198" s="40"/>
      <c r="H198" s="40"/>
      <c r="I198" s="40"/>
      <c r="J198" s="40"/>
      <c r="K198" s="41"/>
      <c r="L198" s="40"/>
    </row>
    <row r="199" spans="1:12" ht="15">
      <c r="A199" s="24"/>
      <c r="B199" s="17"/>
      <c r="C199" s="8"/>
      <c r="D199" s="18" t="s">
        <v>33</v>
      </c>
      <c r="E199" s="9"/>
      <c r="F199" s="19">
        <f>SUM(F190:F198)</f>
        <v>0</v>
      </c>
      <c r="G199" s="19">
        <f t="shared" ref="G199:J199" si="88">SUM(G190:G198)</f>
        <v>0</v>
      </c>
      <c r="H199" s="19">
        <f t="shared" si="88"/>
        <v>0</v>
      </c>
      <c r="I199" s="19">
        <f t="shared" si="88"/>
        <v>0</v>
      </c>
      <c r="J199" s="19">
        <f t="shared" si="88"/>
        <v>0</v>
      </c>
      <c r="K199" s="25"/>
      <c r="L199" s="19">
        <f t="shared" ref="L199" si="89">SUM(L190:L198)</f>
        <v>0</v>
      </c>
    </row>
    <row r="200" spans="1:12" ht="15">
      <c r="A200" s="29">
        <f>A182</f>
        <v>2</v>
      </c>
      <c r="B200" s="30">
        <f>B182</f>
        <v>5</v>
      </c>
      <c r="C200" s="66" t="s">
        <v>4</v>
      </c>
      <c r="D200" s="67"/>
      <c r="E200" s="31"/>
      <c r="F200" s="32">
        <f>F189+F199</f>
        <v>520</v>
      </c>
      <c r="G200" s="32">
        <f t="shared" ref="G200" si="90">G189+G199</f>
        <v>60</v>
      </c>
      <c r="H200" s="32">
        <f t="shared" ref="H200" si="91">H189+H199</f>
        <v>31.6</v>
      </c>
      <c r="I200" s="32">
        <f t="shared" ref="I200" si="92">I189+I199</f>
        <v>83.539999999999992</v>
      </c>
      <c r="J200" s="32">
        <f t="shared" ref="J200:L200" si="93">J189+J199</f>
        <v>737.62</v>
      </c>
      <c r="K200" s="32"/>
      <c r="L200" s="32">
        <f t="shared" si="93"/>
        <v>70</v>
      </c>
    </row>
    <row r="201" spans="1:12">
      <c r="A201" s="27"/>
      <c r="B201" s="28"/>
      <c r="C201" s="68" t="s">
        <v>5</v>
      </c>
      <c r="D201" s="68"/>
      <c r="E201" s="68"/>
      <c r="F201" s="34">
        <f>(F25+F45+F65+F85+F105+F124+F143+F162+F181+F200)/(IF(F25=0,0,1)+IF(F45=0,0,1)+IF(F65=0,0,1)+IF(F85=0,0,1)+IF(F105=0,0,1)+IF(F124=0,0,1)+IF(F143=0,0,1)+IF(F162=0,0,1)+IF(F181=0,0,1)+IF(F200=0,0,1))</f>
        <v>418</v>
      </c>
      <c r="G201" s="34">
        <f>(G25+G45+G65+G85+G105+G124+G143+G162+G181+G200)/(IF(G25=0,0,1)+IF(G45=0,0,1)+IF(G65=0,0,1)+IF(G85=0,0,1)+IF(G105=0,0,1)+IF(G124=0,0,1)+IF(G143=0,0,1)+IF(G162=0,0,1)+IF(G181=0,0,1)+IF(G200=0,0,1))</f>
        <v>58</v>
      </c>
      <c r="H201" s="34">
        <f>(H25+H45+H65+H85+H105+H124+H143+H162+H181+H200)/(IF(H25=0,0,1)+IF(H45=0,0,1)+IF(H65=0,0,1)+IF(H85=0,0,1)+IF(H105=0,0,1)+IF(H124=0,0,1)+IF(H143=0,0,1)+IF(H162=0,0,1)+IF(H181=0,0,1)+IF(H200=0,0,1))</f>
        <v>26.6</v>
      </c>
      <c r="I201" s="34">
        <f>(I25+I45+I65+I85+I105+I124+I143+I162+I181+I200)/(IF(I25=0,0,1)+IF(I45=0,0,1)+IF(I65=0,0,1)+IF(I85=0,0,1)+IF(I105=0,0,1)+IF(I124=0,0,1)+IF(I143=0,0,1)+IF(I162=0,0,1)+IF(I181=0,0,1)+IF(I200=0,0,1))</f>
        <v>91.739999999999981</v>
      </c>
      <c r="J201" s="34">
        <f>(J25+J45+J65+J85+J105+J124+J143+J162+J181+J200)/(IF(J25=0,0,1)+IF(J45=0,0,1)+IF(J65=0,0,1)+IF(J85=0,0,1)+IF(J105=0,0,1)+IF(J124=0,0,1)+IF(J143=0,0,1)+IF(J162=0,0,1)+IF(J181=0,0,1)+IF(J200=0,0,1))</f>
        <v>701.72</v>
      </c>
      <c r="K201" s="34"/>
      <c r="L201" s="34">
        <f>(L25+L45+L65+L85+L105+L124+L143+L162+L181+L200)/(IF(L25=0,0,1)+IF(L45=0,0,1)+IF(L65=0,0,1)+IF(L85=0,0,1)+IF(L105=0,0,1)+IF(L124=0,0,1)+IF(L143=0,0,1)+IF(L162=0,0,1)+IF(L181=0,0,1)+IF(L200=0,0,1))</f>
        <v>57.9</v>
      </c>
    </row>
  </sheetData>
  <mergeCells count="14">
    <mergeCell ref="C85:D85"/>
    <mergeCell ref="C105:D105"/>
    <mergeCell ref="C25:D25"/>
    <mergeCell ref="C201:E201"/>
    <mergeCell ref="C200:D200"/>
    <mergeCell ref="C124:D124"/>
    <mergeCell ref="C143:D143"/>
    <mergeCell ref="C162:D162"/>
    <mergeCell ref="C181:D181"/>
    <mergeCell ref="C1:E1"/>
    <mergeCell ref="H1:K1"/>
    <mergeCell ref="H2:K2"/>
    <mergeCell ref="C45:D45"/>
    <mergeCell ref="C65:D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2024-09-04T06:04:26Z</dcterms:modified>
</cp:coreProperties>
</file>